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7" documentId="14_{440FBADC-A907-465D-A60F-893672EDACC0}" xr6:coauthVersionLast="47" xr6:coauthVersionMax="47" xr10:uidLastSave="{0B3960EC-8B7B-4102-B273-AAA5EA00C3A9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6" i="1"/>
  <c r="G3" i="1"/>
  <c r="G2" i="1"/>
  <c r="F7" i="1"/>
</calcChain>
</file>

<file path=xl/sharedStrings.xml><?xml version="1.0" encoding="utf-8"?>
<sst xmlns="http://schemas.openxmlformats.org/spreadsheetml/2006/main" count="82" uniqueCount="53">
  <si>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</si>
  <si>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</si>
  <si>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</si>
  <si>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</si>
  <si>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</si>
  <si>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</si>
  <si>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</si>
  <si>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</si>
  <si>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</si>
  <si>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</si>
  <si>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</si>
  <si>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</si>
  <si>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</si>
  <si>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</si>
  <si>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</si>
  <si>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</si>
  <si>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</si>
  <si>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</si>
  <si>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</si>
  <si>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</si>
  <si>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</si>
  <si>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</si>
  <si>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</si>
  <si>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</si>
  <si>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</si>
  <si>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</si>
  <si>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</si>
  <si>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</si>
  <si>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</si>
  <si>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</si>
  <si>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</si>
  <si>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</si>
  <si>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</si>
  <si>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</si>
  <si>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</si>
  <si>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</si>
  <si>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</si>
  <si>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</si>
  <si>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</si>
  <si>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</si>
  <si>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</si>
  <si>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</si>
  <si>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</si>
  <si>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</si>
  <si>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</si>
  <si>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</si>
  <si>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</si>
  <si>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Valor Pago Nov</t>
  </si>
  <si>
    <t>Valor Pago Dezembro 2022</t>
  </si>
  <si>
    <t>Valor Pago Jan 23</t>
  </si>
  <si>
    <t>Valor Pago fev  23</t>
  </si>
  <si>
    <t>Valor Pago Mar  23</t>
  </si>
  <si>
    <t>Valor Pago Abr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</si>
</sst>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17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6" fillId="5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4" fontId="8" fillId="0" borderId="2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" fontId="0" fillId="0" borderId="0" xfId="0" applyNumberFormat="1" applyBorder="1"/>
    <xf numFmtId="44" fontId="8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"/>
  <sheetViews>
    <sheetView tabSelected="1" topLeftCell="F4" zoomScaleNormal="100" workbookViewId="0">
      <selection activeCell="M5" sqref="M5"/>
    </sheetView>
  </sheetViews>
  <sheetFormatPr defaultRowHeight="45" customHeight="1" x14ac:dyDescent="0.35"/>
  <cols>
    <col min="1" max="1" width="35.54296875" customWidth="1"/>
    <col min="2" max="2" width="15.54296875" hidden="1" customWidth="1"/>
    <col min="3" max="3" width="0.1796875" hidden="1" customWidth="1"/>
    <col min="4" max="4" width="24.81640625" customWidth="1"/>
    <col min="5" max="5" width="9.7265625" customWidth="1"/>
    <col min="6" max="6" width="10.7265625" customWidth="1"/>
    <col min="7" max="7" width="14.26953125" customWidth="1"/>
    <col min="8" max="8" width="14" hidden="1" customWidth="1"/>
    <col min="9" max="9" width="14.1796875" hidden="1" customWidth="1"/>
    <col min="10" max="10" width="13" hidden="1" customWidth="1"/>
    <col min="11" max="11" width="13.54296875" hidden="1" customWidth="1"/>
    <col min="12" max="12" width="0.26953125" customWidth="1"/>
    <col min="13" max="14" width="13.54296875" customWidth="1"/>
    <col min="15" max="17" width="13.54296875" hidden="1" customWidth="1"/>
    <col min="18" max="18" width="13.1796875" hidden="1" customWidth="1"/>
    <col min="19" max="19" width="13.26953125" hidden="1" customWidth="1"/>
    <col min="20" max="20" width="12.81640625" hidden="1" customWidth="1"/>
    <col min="21" max="21" width="13" hidden="1" customWidth="1"/>
    <col min="22" max="22" width="13.26953125" hidden="1" customWidth="1"/>
    <col min="23" max="24" width="13" hidden="1" customWidth="1"/>
    <col min="25" max="25" width="13.26953125" customWidth="1"/>
    <col min="26" max="27" width="12.54296875" customWidth="1"/>
    <col min="28" max="28" width="12.7265625" customWidth="1"/>
    <col min="29" max="29" width="12.54296875" customWidth="1"/>
    <col min="30" max="30" width="16.453125" customWidth="1"/>
    <col min="31" max="31" width="23.1796875" customWidth="1"/>
    <col min="32" max="32" width="7.1796875" customWidth="1"/>
    <col min="33" max="33" width="8.7265625" customWidth="1"/>
    <col min="34" max="35" width="2.26953125" customWidth="1"/>
  </cols>
  <sheetData>
    <row r="1" spans="1:35" ht="45" customHeight="1" x14ac:dyDescent="0.35">
      <c r="A1" s="1"/>
      <c r="B1" s="1" t="s">
        <v>0</v>
      </c>
      <c r="C1" s="1" t="s">
        <v>8</v>
      </c>
      <c r="D1" s="1" t="s">
        <v>7</v>
      </c>
      <c r="E1" s="26" t="s">
        <v>24</v>
      </c>
      <c r="F1" s="26" t="s">
        <v>25</v>
      </c>
      <c r="G1" s="12" t="s">
        <v>27</v>
      </c>
      <c r="H1" s="13" t="s">
        <v>30</v>
      </c>
      <c r="I1" s="13" t="s">
        <v>29</v>
      </c>
      <c r="J1" s="13" t="s">
        <v>32</v>
      </c>
      <c r="K1" s="13" t="s">
        <v>33</v>
      </c>
      <c r="L1" s="13" t="s">
        <v>34</v>
      </c>
      <c r="M1" s="13" t="s">
        <v>35</v>
      </c>
      <c r="N1" s="21" t="s">
        <v>36</v>
      </c>
      <c r="O1" s="21" t="s">
        <v>37</v>
      </c>
      <c r="P1" s="21" t="s">
        <v>38</v>
      </c>
      <c r="Q1" s="13" t="s">
        <v>39</v>
      </c>
      <c r="R1" s="21" t="s">
        <v>41</v>
      </c>
      <c r="S1" s="21" t="s">
        <v>42</v>
      </c>
      <c r="T1" s="21" t="s">
        <v>30</v>
      </c>
      <c r="U1" s="21" t="s">
        <v>44</v>
      </c>
      <c r="V1" s="21" t="s">
        <v>43</v>
      </c>
      <c r="W1" s="21" t="s">
        <v>45</v>
      </c>
      <c r="X1" s="27" t="s">
        <v>47</v>
      </c>
      <c r="Y1" s="27" t="s">
        <v>48</v>
      </c>
      <c r="Z1" s="21" t="s">
        <v>49</v>
      </c>
      <c r="AA1" s="21" t="s">
        <v>50</v>
      </c>
      <c r="AB1" s="21" t="s">
        <v>51</v>
      </c>
      <c r="AC1" s="21" t="s">
        <v>52</v>
      </c>
      <c r="AD1" s="12" t="s">
        <v>26</v>
      </c>
      <c r="AE1" s="32"/>
      <c r="AH1" s="6"/>
      <c r="AI1" s="6"/>
    </row>
    <row r="2" spans="1:35" ht="45" customHeight="1" x14ac:dyDescent="0.35">
      <c r="A2" s="4" t="s">
        <v>10</v>
      </c>
      <c r="B2" s="20" t="s">
        <v>1</v>
      </c>
      <c r="C2" s="14" t="s">
        <v>9</v>
      </c>
      <c r="D2" s="3" t="s">
        <v>11</v>
      </c>
      <c r="E2" s="15">
        <v>39804</v>
      </c>
      <c r="F2" s="16" t="s">
        <v>15</v>
      </c>
      <c r="G2" s="11">
        <f>(AH3)*15</f>
        <v>0</v>
      </c>
      <c r="H2" s="9">
        <v>39529.43</v>
      </c>
      <c r="I2" s="10">
        <v>18177.91</v>
      </c>
      <c r="J2" s="10">
        <v>18177.91</v>
      </c>
      <c r="K2" s="10">
        <v>18177.91</v>
      </c>
      <c r="L2" s="10">
        <v>18177.91</v>
      </c>
      <c r="M2" s="10">
        <v>47544.98</v>
      </c>
      <c r="N2" s="10">
        <v>47544.98</v>
      </c>
      <c r="O2" s="10">
        <v>47544.98</v>
      </c>
      <c r="P2" s="10">
        <v>47544.98</v>
      </c>
      <c r="Q2" s="24">
        <v>47544.98</v>
      </c>
      <c r="R2" s="10">
        <v>47544.98</v>
      </c>
      <c r="S2" s="10">
        <v>47544.98</v>
      </c>
      <c r="T2" s="10">
        <v>47544.98</v>
      </c>
      <c r="U2" s="10">
        <v>47544.98</v>
      </c>
      <c r="V2" s="10">
        <v>44316.86</v>
      </c>
      <c r="W2" s="10">
        <v>44316.86</v>
      </c>
      <c r="X2" s="28">
        <v>44316.86</v>
      </c>
      <c r="Y2" s="28">
        <v>44316.86</v>
      </c>
      <c r="Z2" s="30">
        <v>44316.86</v>
      </c>
      <c r="AA2" s="30">
        <v>44316.86</v>
      </c>
      <c r="AB2" s="30">
        <v>44316.86</v>
      </c>
      <c r="AC2" s="30">
        <v>44316.86</v>
      </c>
      <c r="AD2" s="33">
        <v>568677.29</v>
      </c>
      <c r="AE2" s="5"/>
      <c r="AG2" s="6"/>
      <c r="AH2" s="7"/>
      <c r="AI2" s="7"/>
    </row>
    <row r="3" spans="1:35" ht="45" customHeight="1" x14ac:dyDescent="0.35">
      <c r="A3" s="4" t="s">
        <v>14</v>
      </c>
      <c r="B3" s="20" t="s">
        <v>4</v>
      </c>
      <c r="C3" s="14" t="s">
        <v>9</v>
      </c>
      <c r="D3" s="4" t="s">
        <v>13</v>
      </c>
      <c r="E3" s="15">
        <v>39742</v>
      </c>
      <c r="F3" s="16" t="s">
        <v>15</v>
      </c>
      <c r="G3" s="11">
        <f>AI3*15</f>
        <v>0</v>
      </c>
      <c r="H3" s="9">
        <v>1053594.9099999999</v>
      </c>
      <c r="I3" s="10">
        <v>1054046.99</v>
      </c>
      <c r="J3" s="10">
        <v>1045951.11</v>
      </c>
      <c r="K3" s="10">
        <v>1048845.76</v>
      </c>
      <c r="L3" s="10">
        <v>1051099.71</v>
      </c>
      <c r="M3" s="10">
        <v>1053851.1499999999</v>
      </c>
      <c r="N3" s="10">
        <v>1051172.3500000001</v>
      </c>
      <c r="O3" s="10">
        <v>1058043.53</v>
      </c>
      <c r="P3" s="10">
        <v>1060703.6200000001</v>
      </c>
      <c r="Q3" s="24">
        <v>1058469.98</v>
      </c>
      <c r="R3" s="10">
        <v>1051844.74</v>
      </c>
      <c r="S3" s="10">
        <v>1053628.21</v>
      </c>
      <c r="T3" s="10">
        <v>1242494.1721000001</v>
      </c>
      <c r="U3" s="10">
        <v>1235460.29</v>
      </c>
      <c r="V3" s="10">
        <v>1248437.92</v>
      </c>
      <c r="W3" s="10">
        <v>1243370.93</v>
      </c>
      <c r="X3" s="28">
        <v>1245591.1299999999</v>
      </c>
      <c r="Y3" s="28">
        <v>1236357.3400000001</v>
      </c>
      <c r="Z3" s="30">
        <v>1228215.27</v>
      </c>
      <c r="AA3" s="30">
        <v>1231921.8</v>
      </c>
      <c r="AB3" s="30">
        <v>1236492.31</v>
      </c>
      <c r="AC3" s="30">
        <v>1242116.8</v>
      </c>
      <c r="AD3" s="33">
        <v>18179973</v>
      </c>
      <c r="AE3" s="5"/>
      <c r="AG3" s="6"/>
      <c r="AH3" s="7"/>
      <c r="AI3" s="7"/>
    </row>
    <row r="4" spans="1:35" ht="45" customHeight="1" x14ac:dyDescent="0.35">
      <c r="A4" s="2" t="s">
        <v>16</v>
      </c>
      <c r="B4" s="20" t="s">
        <v>3</v>
      </c>
      <c r="C4" s="14" t="s">
        <v>18</v>
      </c>
      <c r="D4" s="4" t="s">
        <v>17</v>
      </c>
      <c r="E4" s="15">
        <v>42842</v>
      </c>
      <c r="F4" s="17">
        <v>44668</v>
      </c>
      <c r="G4" s="11">
        <f>178543.59+185424.84+155772</f>
        <v>519740.43</v>
      </c>
      <c r="H4" s="9">
        <v>163728.76999999999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31</v>
      </c>
      <c r="N4" s="10" t="s">
        <v>31</v>
      </c>
      <c r="O4" s="10"/>
      <c r="P4" s="10" t="s">
        <v>31</v>
      </c>
      <c r="Q4" s="24" t="s">
        <v>31</v>
      </c>
      <c r="R4" s="10"/>
      <c r="S4" s="10">
        <v>158187.79999999999</v>
      </c>
      <c r="T4" s="10">
        <v>6310.61</v>
      </c>
      <c r="U4" s="10" t="s">
        <v>31</v>
      </c>
      <c r="V4" s="10">
        <v>4207.7</v>
      </c>
      <c r="W4" s="10" t="s">
        <v>31</v>
      </c>
      <c r="X4" s="28" t="s">
        <v>31</v>
      </c>
      <c r="Y4" s="28" t="s">
        <v>31</v>
      </c>
      <c r="Z4" s="30">
        <v>27064.49</v>
      </c>
      <c r="AA4" s="30" t="s">
        <v>31</v>
      </c>
      <c r="AB4" s="30" t="s">
        <v>31</v>
      </c>
      <c r="AC4" s="30" t="s">
        <v>31</v>
      </c>
      <c r="AD4" s="37">
        <v>0</v>
      </c>
      <c r="AE4" s="36"/>
      <c r="AG4" s="6"/>
      <c r="AH4" s="8"/>
      <c r="AI4" s="8"/>
    </row>
    <row r="5" spans="1:35" ht="45" customHeight="1" x14ac:dyDescent="0.35">
      <c r="A5" s="2" t="s">
        <v>19</v>
      </c>
      <c r="B5" s="20" t="s">
        <v>2</v>
      </c>
      <c r="C5" s="14" t="s">
        <v>12</v>
      </c>
      <c r="D5" s="2" t="s">
        <v>20</v>
      </c>
      <c r="E5" s="15">
        <v>44564</v>
      </c>
      <c r="F5" s="17">
        <v>45294</v>
      </c>
      <c r="G5" s="11">
        <v>624000</v>
      </c>
      <c r="H5" s="9"/>
      <c r="I5" s="10"/>
      <c r="J5" s="10"/>
      <c r="K5" s="10"/>
      <c r="L5" s="10"/>
      <c r="M5" s="10"/>
      <c r="N5" s="10"/>
      <c r="O5" s="10"/>
      <c r="P5" s="10">
        <v>26000</v>
      </c>
      <c r="Q5" s="24">
        <v>52000</v>
      </c>
      <c r="R5" s="10">
        <v>24401</v>
      </c>
      <c r="S5" s="10">
        <v>24401</v>
      </c>
      <c r="T5" s="10">
        <v>24401</v>
      </c>
      <c r="U5" s="10">
        <v>24401</v>
      </c>
      <c r="V5" s="10">
        <v>24401</v>
      </c>
      <c r="W5" s="10">
        <v>24401</v>
      </c>
      <c r="X5" s="28">
        <v>24401</v>
      </c>
      <c r="Y5" s="28">
        <v>24401</v>
      </c>
      <c r="Z5" s="30">
        <v>24401</v>
      </c>
      <c r="AA5" s="30">
        <v>24401</v>
      </c>
      <c r="AB5" s="30">
        <v>24401</v>
      </c>
      <c r="AC5" s="30">
        <v>24401</v>
      </c>
      <c r="AD5" s="33">
        <v>253188</v>
      </c>
      <c r="AG5" s="6"/>
      <c r="AH5" s="8"/>
      <c r="AI5" s="8"/>
    </row>
    <row r="6" spans="1:35" ht="45" hidden="1" customHeight="1" x14ac:dyDescent="0.35">
      <c r="A6" s="2" t="s">
        <v>19</v>
      </c>
      <c r="B6" s="20" t="s">
        <v>2</v>
      </c>
      <c r="C6" s="14" t="s">
        <v>12</v>
      </c>
      <c r="D6" s="2" t="s">
        <v>20</v>
      </c>
      <c r="E6" s="18">
        <v>42370</v>
      </c>
      <c r="F6" s="17" t="s">
        <v>6</v>
      </c>
      <c r="G6" s="11">
        <f>977255.76+300000</f>
        <v>1277255.76</v>
      </c>
      <c r="H6" s="9">
        <v>1229088.33</v>
      </c>
      <c r="I6" s="10">
        <v>21614.86</v>
      </c>
      <c r="J6" s="10">
        <v>23462.5</v>
      </c>
      <c r="K6" s="10">
        <v>23462.5</v>
      </c>
      <c r="L6" s="10">
        <v>23462.5</v>
      </c>
      <c r="M6" s="10">
        <v>23462.5</v>
      </c>
      <c r="N6" s="22" t="s">
        <v>40</v>
      </c>
      <c r="O6" s="22" t="s">
        <v>40</v>
      </c>
      <c r="P6" s="22" t="s">
        <v>40</v>
      </c>
      <c r="Q6" s="25" t="s">
        <v>40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40</v>
      </c>
      <c r="X6" s="29"/>
      <c r="Y6" s="29"/>
      <c r="Z6" s="31"/>
      <c r="AA6" s="31"/>
      <c r="AB6" s="31"/>
      <c r="AC6" s="31"/>
      <c r="AD6" s="34" t="s">
        <v>46</v>
      </c>
      <c r="AE6" s="23"/>
      <c r="AG6" s="6"/>
      <c r="AH6" s="8"/>
      <c r="AI6" s="8"/>
    </row>
    <row r="7" spans="1:35" ht="45" customHeight="1" x14ac:dyDescent="0.35">
      <c r="A7" s="2" t="s">
        <v>21</v>
      </c>
      <c r="B7" s="20" t="s">
        <v>5</v>
      </c>
      <c r="C7" s="14" t="s">
        <v>22</v>
      </c>
      <c r="D7" s="4" t="s">
        <v>23</v>
      </c>
      <c r="E7" s="18">
        <v>44407</v>
      </c>
      <c r="F7" s="19">
        <f>E7+1800</f>
        <v>46207</v>
      </c>
      <c r="G7" s="11">
        <v>3731206.9</v>
      </c>
      <c r="H7" s="11"/>
      <c r="I7" s="10"/>
      <c r="J7" s="10">
        <v>52481.37</v>
      </c>
      <c r="K7" s="10">
        <v>142468.28</v>
      </c>
      <c r="L7" s="10">
        <v>48314.7</v>
      </c>
      <c r="M7" s="10">
        <v>48314.7</v>
      </c>
      <c r="N7" s="10">
        <v>48314.7</v>
      </c>
      <c r="O7" s="10">
        <v>48314.7</v>
      </c>
      <c r="P7" s="10">
        <v>48314.7</v>
      </c>
      <c r="Q7" s="24">
        <v>48314.7</v>
      </c>
      <c r="R7" s="10">
        <v>48314.7</v>
      </c>
      <c r="S7" s="10">
        <v>48314.7</v>
      </c>
      <c r="T7" s="10">
        <v>48314.7</v>
      </c>
      <c r="U7" s="10">
        <v>48314.7</v>
      </c>
      <c r="V7" s="10">
        <v>48314.7</v>
      </c>
      <c r="W7" s="10">
        <v>48314.7</v>
      </c>
      <c r="X7" s="28">
        <v>48314.7</v>
      </c>
      <c r="Y7" s="28">
        <v>48314.7</v>
      </c>
      <c r="Z7" s="30">
        <v>48314.7</v>
      </c>
      <c r="AA7" s="30">
        <v>48314.7</v>
      </c>
      <c r="AB7" s="30">
        <v>48314.7</v>
      </c>
      <c r="AC7" s="30">
        <v>48314.7</v>
      </c>
      <c r="AD7" s="33">
        <v>2956480.85</v>
      </c>
      <c r="AI7" s="35"/>
    </row>
  </sheetData>
  <pageMargins left="0.511811024" right="0.511811024" top="0.78740157499999996" bottom="0.78740157499999996" header="0.31496062000000002" footer="0.31496062000000002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ff3dd-fdca-40a0-aad3-298eeed40f07" xsi:nil="true"/>
    <lcf76f155ced4ddcb4097134ff3c332f xmlns="66b9489f-635a-4936-920d-346d0495945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3811561B0BDE45B96375820C65AD2D" ma:contentTypeVersion="17" ma:contentTypeDescription="Crie um novo documento." ma:contentTypeScope="" ma:versionID="7e8e81272d58674da0defd2ef6c00c9f">
  <xsd:schema xmlns:xsd="http://www.w3.org/2001/XMLSchema" xmlns:xs="http://www.w3.org/2001/XMLSchema" xmlns:p="http://schemas.microsoft.com/office/2006/metadata/properties" xmlns:ns2="66b9489f-635a-4936-920d-346d0495945d" xmlns:ns3="49bff3dd-fdca-40a0-aad3-298eeed40f07" targetNamespace="http://schemas.microsoft.com/office/2006/metadata/properties" ma:root="true" ma:fieldsID="dea4b9a11c113b9905f776ee0601ab4d" ns2:_="" ns3:_="">
    <xsd:import namespace="66b9489f-635a-4936-920d-346d0495945d"/>
    <xsd:import namespace="49bff3dd-fdca-40a0-aad3-298eeed40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489f-635a-4936-920d-346d04959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ff3dd-fdca-40a0-aad3-298eeed40f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75c85c-caeb-4e74-8ed1-97cbb383b192}" ma:internalName="TaxCatchAll" ma:showField="CatchAllData" ma:web="49bff3dd-fdca-40a0-aad3-298eeed40f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88298-EFB1-4708-BD3E-59598E89B7F5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</ds:schemaRefs>
</ds:datastoreItem>
</file>

<file path=customXml/itemProps2.xml><?xml version="1.0" encoding="utf-8"?>
<ds:datastoreItem xmlns:ds="http://schemas.openxmlformats.org/officeDocument/2006/customXml" ds:itemID="{21D69A17-91E1-4DA7-9E0D-0881D2AE73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7080D-03AF-437C-A4B5-015509DFA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9489f-635a-4936-920d-346d0495945d"/>
    <ds:schemaRef ds:uri="49bff3dd-fdca-40a0-aad3-298eeed40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2024-01-04T21:02:24Z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0x0101001C3811561B0BDE45B96375820C65AD2D</vt:lpwstr>
  </property>
</Properties>
</file>